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<sst xmlns="http://schemas.openxmlformats.org/spreadsheetml/2006/main" count="43" uniqueCount="34">
  <si>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</si>
  <si>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</si>
  <si>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</si>
  <si>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</si>
  <si>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</si>
  <si>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</si>
  <si>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</si>
  <si>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</si>
  <si>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</si>
  <si>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</si>
  <si>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</si>
  <si>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</si>
  <si>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Trinity</t>
  </si>
  <si>
    <t xml:space="preserve">Burnt Ranch Elementary </t>
  </si>
  <si>
    <t xml:space="preserve">CA-5371662 </t>
  </si>
  <si>
    <t xml:space="preserve">Coffee Creek Elementary </t>
  </si>
  <si>
    <t xml:space="preserve">CA-5371670 </t>
  </si>
  <si>
    <t xml:space="preserve">Douglas City Elementary </t>
  </si>
  <si>
    <t xml:space="preserve">CA-5371696 </t>
  </si>
  <si>
    <t xml:space="preserve">Junction City Elementary </t>
  </si>
  <si>
    <t xml:space="preserve">CA-5371738 </t>
  </si>
  <si>
    <t xml:space="preserve">Lewiston Elementary </t>
  </si>
  <si>
    <t xml:space="preserve">CA-5371746 </t>
  </si>
  <si>
    <t xml:space="preserve">Mountain Valley Unified </t>
  </si>
  <si>
    <t xml:space="preserve">CA-5375028 </t>
  </si>
  <si>
    <t xml:space="preserve">Southern Trinity Joint Unified </t>
  </si>
  <si>
    <t xml:space="preserve">CA-5373833 </t>
  </si>
  <si>
    <t xml:space="preserve">Trinity Alps Unified </t>
  </si>
  <si>
    <t xml:space="preserve">CA-5376513 </t>
  </si>
  <si>
    <t xml:space="preserve">Trinity Center Elementary </t>
  </si>
  <si>
    <t xml:space="preserve">CA-5371761 </t>
  </si>
  <si>
    <t xml:space="preserve">Trinity County Office of Education </t>
  </si>
  <si>
    <t xml:space="preserve">CA-5310538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</si>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</sst>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G1">
      <selection activeCell="N13" sqref="B13:N13"/>
    </sheetView>
  </sheetViews>
  <sheetFormatPr defaultColWidth="12.57421875" defaultRowHeight="12.75"/>
  <cols>
    <col min="1" max="1" width="15.57421875" style="0" customWidth="1"/>
    <col min="2" max="2" width="51.14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4" customHeight="1">
      <c r="A2" s="2" t="s">
        <v>12</v>
      </c>
      <c r="B2" s="3" t="s">
        <v>13</v>
      </c>
      <c r="C2" s="3">
        <v>606510</v>
      </c>
      <c r="D2" s="4" t="s">
        <v>14</v>
      </c>
      <c r="E2" s="5">
        <v>1</v>
      </c>
      <c r="F2" s="5">
        <v>91</v>
      </c>
      <c r="G2" s="5">
        <v>5</v>
      </c>
      <c r="H2" s="6">
        <v>210000</v>
      </c>
      <c r="I2" s="7">
        <v>403000</v>
      </c>
      <c r="J2" s="6">
        <v>1068000</v>
      </c>
      <c r="K2" s="7">
        <f>J2*M2</f>
        <v>480600</v>
      </c>
      <c r="L2" s="7">
        <f>J2-K2</f>
        <v>587400</v>
      </c>
      <c r="M2" s="5">
        <v>0.45</v>
      </c>
      <c r="N2" s="8">
        <f>L2/(H2+I2+K2)</f>
        <v>0.537125091441112</v>
      </c>
    </row>
    <row r="3" spans="1:14" ht="22.5" customHeight="1">
      <c r="A3" s="2" t="s">
        <v>12</v>
      </c>
      <c r="B3" s="3" t="s">
        <v>15</v>
      </c>
      <c r="C3" s="3">
        <v>609240</v>
      </c>
      <c r="D3" s="4" t="s">
        <v>16</v>
      </c>
      <c r="E3" s="5">
        <v>1</v>
      </c>
      <c r="F3" s="5">
        <v>9</v>
      </c>
      <c r="G3" s="5">
        <v>1</v>
      </c>
      <c r="H3" s="6">
        <v>24000</v>
      </c>
      <c r="I3" s="7">
        <v>72000</v>
      </c>
      <c r="J3" s="6">
        <v>113000</v>
      </c>
      <c r="K3" s="7">
        <f>J3*M3</f>
        <v>50850</v>
      </c>
      <c r="L3" s="7">
        <f>J3-K3</f>
        <v>62150</v>
      </c>
      <c r="M3" s="5">
        <v>0.45</v>
      </c>
      <c r="N3" s="8">
        <f>L3/(H3+I3+K3)</f>
        <v>0.4232209737827715</v>
      </c>
    </row>
    <row r="4" spans="1:14" ht="23.25" customHeight="1">
      <c r="A4" s="2" t="s">
        <v>12</v>
      </c>
      <c r="B4" s="3" t="s">
        <v>17</v>
      </c>
      <c r="C4" s="3">
        <v>611430</v>
      </c>
      <c r="D4" s="4" t="s">
        <v>18</v>
      </c>
      <c r="E4" s="5">
        <v>1</v>
      </c>
      <c r="F4" s="5">
        <v>162</v>
      </c>
      <c r="G4" s="5">
        <v>10</v>
      </c>
      <c r="H4" s="6">
        <v>370000</v>
      </c>
      <c r="I4" s="7">
        <v>450000</v>
      </c>
      <c r="J4" s="6">
        <v>1639000</v>
      </c>
      <c r="K4" s="7">
        <f>J4*M4</f>
        <v>737550</v>
      </c>
      <c r="L4" s="7">
        <f>J4-K4</f>
        <v>901450</v>
      </c>
      <c r="M4" s="5">
        <v>0.45</v>
      </c>
      <c r="N4" s="8">
        <f>L4/(H4+I4+K4)</f>
        <v>0.578761516484222</v>
      </c>
    </row>
    <row r="5" spans="1:14" ht="21" customHeight="1">
      <c r="A5" s="2" t="s">
        <v>12</v>
      </c>
      <c r="B5" s="3" t="s">
        <v>19</v>
      </c>
      <c r="C5" s="3">
        <v>619170</v>
      </c>
      <c r="D5" s="4" t="s">
        <v>20</v>
      </c>
      <c r="E5" s="5">
        <v>1</v>
      </c>
      <c r="F5" s="5">
        <v>63</v>
      </c>
      <c r="G5" s="5">
        <v>4</v>
      </c>
      <c r="H5" s="6">
        <v>208000</v>
      </c>
      <c r="I5" s="7">
        <v>253000</v>
      </c>
      <c r="J5" s="6">
        <v>831000</v>
      </c>
      <c r="K5" s="7">
        <f>J5*M5</f>
        <v>373950</v>
      </c>
      <c r="L5" s="7">
        <f>J5-K5</f>
        <v>457050</v>
      </c>
      <c r="M5" s="5">
        <v>0.45</v>
      </c>
      <c r="N5" s="8">
        <f>L5/(H5+I5+K5)</f>
        <v>0.5473980477872926</v>
      </c>
    </row>
    <row r="6" spans="1:14" ht="12.75">
      <c r="A6" s="2" t="s">
        <v>12</v>
      </c>
      <c r="B6" s="9" t="s">
        <v>21</v>
      </c>
      <c r="C6" s="3">
        <v>621480</v>
      </c>
      <c r="D6" s="4" t="s">
        <v>22</v>
      </c>
      <c r="E6" s="5">
        <v>1</v>
      </c>
      <c r="F6" s="5">
        <v>75</v>
      </c>
      <c r="G6" s="5">
        <v>5</v>
      </c>
      <c r="H6" s="6">
        <v>184000</v>
      </c>
      <c r="I6" s="7">
        <v>458000</v>
      </c>
      <c r="J6" s="6">
        <v>545000</v>
      </c>
      <c r="K6" s="7">
        <f>J6*M6</f>
        <v>245250</v>
      </c>
      <c r="L6" s="7">
        <f>J6-K6</f>
        <v>299750</v>
      </c>
      <c r="M6" s="5">
        <v>0.45</v>
      </c>
      <c r="N6" s="8">
        <f>L6/(H6+I6+K6)</f>
        <v>0.33784164553395324</v>
      </c>
    </row>
    <row r="7" spans="1:14" ht="21.75" customHeight="1">
      <c r="A7" s="2" t="s">
        <v>12</v>
      </c>
      <c r="B7" s="3" t="s">
        <v>23</v>
      </c>
      <c r="C7" s="3">
        <v>600018</v>
      </c>
      <c r="D7" s="4" t="s">
        <v>24</v>
      </c>
      <c r="E7" s="5">
        <v>3</v>
      </c>
      <c r="F7" s="5">
        <v>329</v>
      </c>
      <c r="G7" s="5">
        <v>20</v>
      </c>
      <c r="H7" s="6">
        <v>757000</v>
      </c>
      <c r="I7" s="7">
        <v>2176000</v>
      </c>
      <c r="J7" s="6">
        <v>6368000</v>
      </c>
      <c r="K7" s="7">
        <f>J7*M7</f>
        <v>2865600</v>
      </c>
      <c r="L7" s="7">
        <f>J7-K7</f>
        <v>3502400</v>
      </c>
      <c r="M7" s="5">
        <v>0.45</v>
      </c>
      <c r="N7" s="8">
        <f>L7/(H7+I7+K7)</f>
        <v>0.6040078639671644</v>
      </c>
    </row>
    <row r="8" spans="1:14" ht="21.75" customHeight="1">
      <c r="A8" s="2" t="s">
        <v>12</v>
      </c>
      <c r="B8" s="3" t="s">
        <v>25</v>
      </c>
      <c r="C8" s="3">
        <v>637630</v>
      </c>
      <c r="D8" s="4" t="s">
        <v>26</v>
      </c>
      <c r="E8" s="5">
        <v>4</v>
      </c>
      <c r="F8" s="5">
        <v>84</v>
      </c>
      <c r="G8" s="5">
        <v>10</v>
      </c>
      <c r="H8" s="6">
        <v>237000</v>
      </c>
      <c r="I8" s="7">
        <v>987000</v>
      </c>
      <c r="J8" s="6">
        <v>1597000</v>
      </c>
      <c r="K8" s="7">
        <f>J8*M8</f>
        <v>718650</v>
      </c>
      <c r="L8" s="7">
        <f>J8-K8</f>
        <v>878350</v>
      </c>
      <c r="M8" s="5">
        <v>0.45</v>
      </c>
      <c r="N8" s="8">
        <f>L8/(H8+I8+K8)</f>
        <v>0.4521401178802152</v>
      </c>
    </row>
    <row r="9" spans="1:14" ht="12.75">
      <c r="A9" s="2" t="s">
        <v>12</v>
      </c>
      <c r="B9" s="3" t="s">
        <v>27</v>
      </c>
      <c r="C9" s="3">
        <v>601331</v>
      </c>
      <c r="D9" s="4" t="s">
        <v>28</v>
      </c>
      <c r="E9" s="5">
        <v>3</v>
      </c>
      <c r="F9" s="5">
        <v>672</v>
      </c>
      <c r="G9" s="5">
        <v>39</v>
      </c>
      <c r="H9" s="6">
        <v>1513000</v>
      </c>
      <c r="I9" s="7">
        <v>3855000</v>
      </c>
      <c r="J9" s="6">
        <v>11208000</v>
      </c>
      <c r="K9" s="7">
        <f>J9*M9</f>
        <v>5043600</v>
      </c>
      <c r="L9" s="7">
        <f>J9-K9</f>
        <v>6164400</v>
      </c>
      <c r="M9" s="5">
        <v>0.45</v>
      </c>
      <c r="N9" s="8">
        <f>L9/(H9+I9+K9)</f>
        <v>0.5920703830343079</v>
      </c>
    </row>
    <row r="10" spans="1:14" ht="23.25" customHeight="1">
      <c r="A10" s="2" t="s">
        <v>12</v>
      </c>
      <c r="B10" s="3" t="s">
        <v>29</v>
      </c>
      <c r="C10" s="3">
        <v>639750</v>
      </c>
      <c r="D10" s="4" t="s">
        <v>30</v>
      </c>
      <c r="E10" s="5">
        <v>1</v>
      </c>
      <c r="F10" s="5">
        <v>13</v>
      </c>
      <c r="G10" s="5">
        <v>1</v>
      </c>
      <c r="H10" s="6">
        <v>36000</v>
      </c>
      <c r="I10" s="7">
        <v>123000</v>
      </c>
      <c r="J10" s="6">
        <v>180000</v>
      </c>
      <c r="K10" s="7">
        <f>J10*M10</f>
        <v>81000</v>
      </c>
      <c r="L10" s="7">
        <f>J10-K10</f>
        <v>99000</v>
      </c>
      <c r="M10" s="5">
        <v>0.45</v>
      </c>
      <c r="N10" s="8">
        <f>L10/(H10+I10+K10)</f>
        <v>0.4125</v>
      </c>
    </row>
    <row r="11" spans="1:14" ht="18.75" customHeight="1">
      <c r="A11" s="2" t="s">
        <v>12</v>
      </c>
      <c r="B11" s="3" t="s">
        <v>31</v>
      </c>
      <c r="C11" s="3">
        <v>691044</v>
      </c>
      <c r="D11" s="4" t="s">
        <v>32</v>
      </c>
      <c r="E11" s="5">
        <v>1</v>
      </c>
      <c r="F11" s="5">
        <v>14</v>
      </c>
      <c r="G11" s="5">
        <v>2</v>
      </c>
      <c r="H11" s="6">
        <v>1898000</v>
      </c>
      <c r="I11" s="7">
        <v>2323000</v>
      </c>
      <c r="J11" s="7">
        <v>4715000</v>
      </c>
      <c r="K11" s="7">
        <f>J11*M11</f>
        <v>2121750</v>
      </c>
      <c r="L11" s="7">
        <f>J11-K11</f>
        <v>2593250</v>
      </c>
      <c r="M11" s="5">
        <v>0.45</v>
      </c>
      <c r="N11" s="8">
        <f>L11/(H11+I11+K11)</f>
        <v>0.40885262701509595</v>
      </c>
    </row>
    <row r="13" spans="1:14" ht="12.75">
      <c r="A13" s="10" t="s">
        <v>33</v>
      </c>
      <c r="B13" s="10">
        <v>10</v>
      </c>
      <c r="C13" s="10"/>
      <c r="D13" s="10"/>
      <c r="E13" s="10">
        <f>SUM(E2:E11)</f>
        <v>17</v>
      </c>
      <c r="F13" s="11">
        <f>SUM(F2:F11)</f>
        <v>1512</v>
      </c>
      <c r="G13" s="11">
        <f>SUM(G2:G11)</f>
        <v>97</v>
      </c>
      <c r="H13" s="11">
        <f>SUM(H2:H11)</f>
        <v>5437000</v>
      </c>
      <c r="I13" s="11">
        <f>SUM(I2:I11)</f>
        <v>11100000</v>
      </c>
      <c r="J13" s="11">
        <f>SUM(J2:J11)</f>
        <v>28264000</v>
      </c>
      <c r="K13" s="11">
        <f>SUM(K2:K11)</f>
        <v>12718800</v>
      </c>
      <c r="L13" s="11">
        <f>SUM(L2:L11)</f>
        <v>15545200</v>
      </c>
      <c r="N13" s="8">
        <f>L13/(H13+I13+K13)</f>
        <v>0.5313544664647694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3:N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3:N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2024-03-05T15:57:04Z</dcterms:modified>
  <cp:category/>
  <cp:version/>
  <cp:contentType/>
  <cp:contentStatus/>
  <cp:revision>3</cp:revision>
</cp:coreProperties>
</file>