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<sst xmlns="http://schemas.openxmlformats.org/spreadsheetml/2006/main" count="52" uniqueCount="40">
  <si>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</si>
  <si>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</si>
  <si>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</si>
  <si>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</si>
  <si>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</si>
  <si>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</si>
  <si>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</si>
  <si>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</si>
  <si>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</si>
  <si>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</si>
  <si>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</si>
  <si>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</si>
  <si>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San Benito</t>
  </si>
  <si>
    <t xml:space="preserve">Aromas - San Juan Unified </t>
  </si>
  <si>
    <t xml:space="preserve">CA-3575259 </t>
  </si>
  <si>
    <t xml:space="preserve">Bitterwater-Tully Elementary </t>
  </si>
  <si>
    <t xml:space="preserve">CA-3567454 </t>
  </si>
  <si>
    <t xml:space="preserve">Cienega Union Elementary </t>
  </si>
  <si>
    <t xml:space="preserve">CA-3567462 </t>
  </si>
  <si>
    <t xml:space="preserve">Hollister </t>
  </si>
  <si>
    <t xml:space="preserve">CA-3567470 </t>
  </si>
  <si>
    <t xml:space="preserve">Hollister Prep </t>
  </si>
  <si>
    <t xml:space="preserve">CA-0127688 </t>
  </si>
  <si>
    <t xml:space="preserve">Jefferson Elementary </t>
  </si>
  <si>
    <t xml:space="preserve">CA-3567488 </t>
  </si>
  <si>
    <t xml:space="preserve">North County Joint Union Elementary </t>
  </si>
  <si>
    <t xml:space="preserve">CA-3567504 </t>
  </si>
  <si>
    <t xml:space="preserve">Panoche Elementary </t>
  </si>
  <si>
    <t xml:space="preserve">CA-3567520 </t>
  </si>
  <si>
    <t xml:space="preserve">San Benito County Office Of Education </t>
  </si>
  <si>
    <t xml:space="preserve">CA-3510355 </t>
  </si>
  <si>
    <t xml:space="preserve">San Benito High </t>
  </si>
  <si>
    <t xml:space="preserve">CA-3567538 </t>
  </si>
  <si>
    <t xml:space="preserve">Southside Elementary </t>
  </si>
  <si>
    <t xml:space="preserve">CA-3567553 </t>
  </si>
  <si>
    <t xml:space="preserve">Tres Pinos Union Elementary </t>
  </si>
  <si>
    <t xml:space="preserve">CA-3567561 </t>
  </si>
  <si>
    <t xml:space="preserve">Willow Grove Union Elementary </t>
  </si>
  <si>
    <t xml:space="preserve">CA-3567579 </t>
  </si>
  <si>
    <t>TOTALS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</si>
</sst>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4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  <font>
      <sz val="14"/>
      <name val="Palatino Linotyp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right" wrapText="1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 wrapText="1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H1">
      <selection activeCell="N16" sqref="B16:N16"/>
    </sheetView>
  </sheetViews>
  <sheetFormatPr defaultColWidth="12.57421875" defaultRowHeight="12.75"/>
  <cols>
    <col min="1" max="1" width="15.57421875" style="0" customWidth="1"/>
    <col min="2" max="2" width="59.421875" style="0" customWidth="1"/>
    <col min="3" max="3" width="21.140625" style="0" customWidth="1"/>
    <col min="4" max="4" width="21.421875" style="0" customWidth="1"/>
    <col min="5" max="5" width="11.57421875" style="0" customWidth="1"/>
    <col min="6" max="6" width="19.00390625" style="0" customWidth="1"/>
    <col min="7" max="7" width="18.28125" style="0" customWidth="1"/>
    <col min="8" max="8" width="19.7109375" style="0" customWidth="1"/>
    <col min="9" max="9" width="20.57421875" style="0" customWidth="1"/>
    <col min="10" max="10" width="17.8515625" style="0" customWidth="1"/>
    <col min="11" max="11" width="19.57421875" style="0" customWidth="1"/>
    <col min="12" max="12" width="21.5742187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ht="21" customHeight="1">
      <c r="A2" s="2" t="s">
        <v>12</v>
      </c>
      <c r="B2" s="3" t="s">
        <v>13</v>
      </c>
      <c r="C2" s="3">
        <v>691136</v>
      </c>
      <c r="D2" s="4" t="s">
        <v>14</v>
      </c>
      <c r="E2" s="5">
        <v>3</v>
      </c>
      <c r="F2" s="5">
        <v>993</v>
      </c>
      <c r="G2" s="5">
        <v>49</v>
      </c>
      <c r="H2" s="6">
        <v>847000</v>
      </c>
      <c r="I2" s="6">
        <v>12840000</v>
      </c>
      <c r="J2" s="6">
        <v>3273000</v>
      </c>
      <c r="K2" s="7">
        <f>J2*M2</f>
        <v>1472850</v>
      </c>
      <c r="L2" s="7">
        <f>J2-K2</f>
        <v>1800150</v>
      </c>
      <c r="M2" s="8">
        <v>0.45</v>
      </c>
      <c r="N2" s="9">
        <f>L2/(H2+I2+K2)</f>
        <v>0.11874457860730812</v>
      </c>
    </row>
    <row r="3" spans="1:14" ht="21" customHeight="1">
      <c r="A3" s="2" t="s">
        <v>12</v>
      </c>
      <c r="B3" s="3" t="s">
        <v>15</v>
      </c>
      <c r="C3" s="3">
        <v>605190</v>
      </c>
      <c r="D3" s="4" t="s">
        <v>16</v>
      </c>
      <c r="E3" s="8">
        <v>1</v>
      </c>
      <c r="F3" s="8">
        <v>30</v>
      </c>
      <c r="G3" s="8">
        <v>2</v>
      </c>
      <c r="H3" s="6">
        <v>23000</v>
      </c>
      <c r="I3" s="6">
        <v>95000</v>
      </c>
      <c r="J3" s="6">
        <v>325000</v>
      </c>
      <c r="K3" s="7">
        <f>J3*M3</f>
        <v>146250</v>
      </c>
      <c r="L3" s="7">
        <f>J3-K3</f>
        <v>178750</v>
      </c>
      <c r="M3" s="8">
        <v>0.45</v>
      </c>
      <c r="N3" s="9">
        <f>L3/(H3+I3+K3)</f>
        <v>0.6764427625354777</v>
      </c>
    </row>
    <row r="4" spans="1:14" ht="21" customHeight="1">
      <c r="A4" s="2" t="s">
        <v>12</v>
      </c>
      <c r="B4" s="3" t="s">
        <v>17</v>
      </c>
      <c r="C4" s="3">
        <v>608640</v>
      </c>
      <c r="D4" s="4" t="s">
        <v>18</v>
      </c>
      <c r="E4" s="8">
        <v>1</v>
      </c>
      <c r="F4" s="8">
        <v>21</v>
      </c>
      <c r="G4" s="8">
        <v>2</v>
      </c>
      <c r="H4" s="7">
        <v>24000</v>
      </c>
      <c r="I4" s="7">
        <v>193000</v>
      </c>
      <c r="J4" s="7">
        <v>215000</v>
      </c>
      <c r="K4" s="7">
        <f>J4*M4</f>
        <v>96750</v>
      </c>
      <c r="L4" s="7">
        <f>J4-K4</f>
        <v>118250</v>
      </c>
      <c r="M4" s="8">
        <v>0.45</v>
      </c>
      <c r="N4" s="9">
        <f>L4/(H4+I4+K4)</f>
        <v>0.37689243027888447</v>
      </c>
    </row>
    <row r="5" spans="1:14" ht="21" customHeight="1">
      <c r="A5" s="2" t="s">
        <v>12</v>
      </c>
      <c r="B5" s="10" t="s">
        <v>19</v>
      </c>
      <c r="C5" s="3">
        <v>617340</v>
      </c>
      <c r="D5" s="4" t="s">
        <v>20</v>
      </c>
      <c r="E5" s="8">
        <v>10</v>
      </c>
      <c r="F5" s="7">
        <v>5670</v>
      </c>
      <c r="G5" s="8">
        <v>257</v>
      </c>
      <c r="H5" s="7">
        <v>6746000</v>
      </c>
      <c r="I5" s="7">
        <v>30395000</v>
      </c>
      <c r="J5" s="7">
        <v>43021000</v>
      </c>
      <c r="K5" s="7">
        <f>J5*M5</f>
        <v>19359450</v>
      </c>
      <c r="L5" s="7">
        <f>J5-K5</f>
        <v>23661550</v>
      </c>
      <c r="M5" s="8">
        <v>0.45</v>
      </c>
      <c r="N5" s="9">
        <f>L5/(H5+I5+K5)</f>
        <v>0.4187851601181937</v>
      </c>
    </row>
    <row r="6" spans="1:14" ht="21" customHeight="1">
      <c r="A6" s="2" t="s">
        <v>12</v>
      </c>
      <c r="B6" s="3" t="s">
        <v>21</v>
      </c>
      <c r="C6" s="3">
        <v>602320</v>
      </c>
      <c r="D6" s="4" t="s">
        <v>22</v>
      </c>
      <c r="E6" s="8">
        <v>1</v>
      </c>
      <c r="F6" s="8">
        <v>539</v>
      </c>
      <c r="G6" s="8">
        <v>20</v>
      </c>
      <c r="H6" s="7">
        <v>213000</v>
      </c>
      <c r="I6" s="7">
        <v>1608000</v>
      </c>
      <c r="J6" s="7">
        <v>3863000</v>
      </c>
      <c r="K6" s="7">
        <f>J6*M6</f>
        <v>1738350</v>
      </c>
      <c r="L6" s="7">
        <f>J6-K6</f>
        <v>2124650</v>
      </c>
      <c r="M6" s="8">
        <v>0.45</v>
      </c>
      <c r="N6" s="9">
        <f>L6/(H6+I6+K6)</f>
        <v>0.5969207860985855</v>
      </c>
    </row>
    <row r="7" spans="1:14" ht="21" customHeight="1">
      <c r="A7" s="2" t="s">
        <v>12</v>
      </c>
      <c r="B7" s="3" t="s">
        <v>23</v>
      </c>
      <c r="C7" s="3">
        <v>618810</v>
      </c>
      <c r="D7" s="4" t="s">
        <v>24</v>
      </c>
      <c r="E7" s="8">
        <v>1</v>
      </c>
      <c r="F7" s="8">
        <v>3</v>
      </c>
      <c r="G7" s="8">
        <v>1</v>
      </c>
      <c r="H7" s="7">
        <v>19000</v>
      </c>
      <c r="I7" s="7">
        <v>110000</v>
      </c>
      <c r="J7" s="7">
        <v>139000</v>
      </c>
      <c r="K7" s="7">
        <f>J7*M7</f>
        <v>62550</v>
      </c>
      <c r="L7" s="7">
        <f>J7-K7</f>
        <v>76450</v>
      </c>
      <c r="M7" s="8">
        <v>0.45</v>
      </c>
      <c r="N7" s="9">
        <f>L7/(H7+I7+K7)</f>
        <v>0.39911250326285563</v>
      </c>
    </row>
    <row r="8" spans="1:14" ht="21" customHeight="1">
      <c r="A8" s="2" t="s">
        <v>12</v>
      </c>
      <c r="B8" s="3" t="s">
        <v>25</v>
      </c>
      <c r="C8" s="3">
        <v>627480</v>
      </c>
      <c r="D8" s="4" t="s">
        <v>26</v>
      </c>
      <c r="E8" s="8">
        <v>1</v>
      </c>
      <c r="F8" s="7">
        <v>743</v>
      </c>
      <c r="G8" s="8">
        <v>36</v>
      </c>
      <c r="H8" s="7">
        <v>387000</v>
      </c>
      <c r="I8" s="7">
        <v>4317000</v>
      </c>
      <c r="J8" s="7">
        <v>3990000</v>
      </c>
      <c r="K8" s="7">
        <f>J8*M8</f>
        <v>1795500</v>
      </c>
      <c r="L8" s="7">
        <f>J8-K8</f>
        <v>2194500</v>
      </c>
      <c r="M8" s="8">
        <v>0.45</v>
      </c>
      <c r="N8" s="9">
        <f>L8/(H8+I8+K8)</f>
        <v>0.3376413570274637</v>
      </c>
    </row>
    <row r="9" spans="1:14" ht="21" customHeight="1">
      <c r="A9" s="2" t="s">
        <v>12</v>
      </c>
      <c r="B9" s="3" t="s">
        <v>27</v>
      </c>
      <c r="C9" s="3">
        <v>629770</v>
      </c>
      <c r="D9" s="4" t="s">
        <v>28</v>
      </c>
      <c r="E9" s="8">
        <v>1</v>
      </c>
      <c r="F9" s="7">
        <v>8</v>
      </c>
      <c r="G9" s="8">
        <v>1</v>
      </c>
      <c r="H9" s="7">
        <v>1000</v>
      </c>
      <c r="I9" s="7">
        <v>159000</v>
      </c>
      <c r="J9" s="7">
        <v>29000</v>
      </c>
      <c r="K9" s="7">
        <f>J9*M9</f>
        <v>13050</v>
      </c>
      <c r="L9" s="7">
        <f>J9-K9</f>
        <v>15950</v>
      </c>
      <c r="M9" s="8">
        <v>0.45</v>
      </c>
      <c r="N9" s="9">
        <f>L9/(H9+I9+K9)</f>
        <v>0.09216989309448137</v>
      </c>
    </row>
    <row r="10" spans="1:14" ht="21" customHeight="1">
      <c r="A10" s="2" t="s">
        <v>12</v>
      </c>
      <c r="B10" s="3" t="s">
        <v>29</v>
      </c>
      <c r="C10" s="3">
        <v>691028</v>
      </c>
      <c r="D10" s="4" t="s">
        <v>30</v>
      </c>
      <c r="E10" s="8">
        <v>4</v>
      </c>
      <c r="F10" s="8">
        <v>34</v>
      </c>
      <c r="G10" s="8">
        <v>3</v>
      </c>
      <c r="H10" s="7">
        <v>741000</v>
      </c>
      <c r="I10" s="7">
        <v>8112000</v>
      </c>
      <c r="J10" s="7">
        <v>9355000</v>
      </c>
      <c r="K10" s="7">
        <f>J10*M10</f>
        <v>4209750</v>
      </c>
      <c r="L10" s="7">
        <f>J10-K10</f>
        <v>5145250</v>
      </c>
      <c r="M10" s="8">
        <v>0.45</v>
      </c>
      <c r="N10" s="9">
        <f>L10/(H10+I10+K10)</f>
        <v>0.3938871983311324</v>
      </c>
    </row>
    <row r="11" spans="1:14" ht="21" customHeight="1">
      <c r="A11" s="2" t="s">
        <v>12</v>
      </c>
      <c r="B11" s="3" t="s">
        <v>31</v>
      </c>
      <c r="C11" s="3">
        <v>634140</v>
      </c>
      <c r="D11" s="4" t="s">
        <v>32</v>
      </c>
      <c r="E11" s="8">
        <v>2</v>
      </c>
      <c r="F11" s="7">
        <v>3556</v>
      </c>
      <c r="G11" s="8">
        <v>116</v>
      </c>
      <c r="H11" s="7">
        <v>2556000</v>
      </c>
      <c r="I11" s="7">
        <v>29120000</v>
      </c>
      <c r="J11" s="7">
        <v>16598000</v>
      </c>
      <c r="K11" s="7">
        <f>J11*M11</f>
        <v>7469100</v>
      </c>
      <c r="L11" s="7">
        <f>J11-K11</f>
        <v>9128900</v>
      </c>
      <c r="M11" s="8">
        <v>0.45</v>
      </c>
      <c r="N11" s="9">
        <f>L11/(H11+I11+K11)</f>
        <v>0.23320671041841762</v>
      </c>
    </row>
    <row r="12" spans="1:14" ht="21" customHeight="1">
      <c r="A12" s="2" t="s">
        <v>12</v>
      </c>
      <c r="B12" s="3" t="s">
        <v>33</v>
      </c>
      <c r="C12" s="3">
        <v>637650</v>
      </c>
      <c r="D12" s="4" t="s">
        <v>34</v>
      </c>
      <c r="E12" s="8">
        <v>1</v>
      </c>
      <c r="F12" s="7">
        <v>233</v>
      </c>
      <c r="G12" s="8">
        <v>10</v>
      </c>
      <c r="H12" s="7">
        <v>102000</v>
      </c>
      <c r="I12" s="7">
        <v>1067000</v>
      </c>
      <c r="J12" s="7">
        <v>1057000</v>
      </c>
      <c r="K12" s="7">
        <f>J12*M12</f>
        <v>475650</v>
      </c>
      <c r="L12" s="7">
        <f>J12-K12</f>
        <v>581350</v>
      </c>
      <c r="M12" s="8">
        <v>0.45</v>
      </c>
      <c r="N12" s="9">
        <f>L12/(H12+I12+K12)</f>
        <v>0.3534794637156842</v>
      </c>
    </row>
    <row r="13" spans="1:14" ht="21" customHeight="1">
      <c r="A13" s="2" t="s">
        <v>12</v>
      </c>
      <c r="B13" s="3" t="s">
        <v>35</v>
      </c>
      <c r="C13" s="3">
        <v>639690</v>
      </c>
      <c r="D13" s="4" t="s">
        <v>36</v>
      </c>
      <c r="E13" s="8">
        <v>1</v>
      </c>
      <c r="F13" s="7">
        <v>51</v>
      </c>
      <c r="G13" s="8">
        <v>3</v>
      </c>
      <c r="H13" s="7">
        <v>39000</v>
      </c>
      <c r="I13" s="7">
        <v>588000</v>
      </c>
      <c r="J13" s="7">
        <v>532000</v>
      </c>
      <c r="K13" s="7">
        <f>J13*M13</f>
        <v>239400</v>
      </c>
      <c r="L13" s="7">
        <f>J13-K13</f>
        <v>292600</v>
      </c>
      <c r="M13" s="8">
        <v>0.45</v>
      </c>
      <c r="N13" s="9">
        <f>L13/(H13+I13+K13)</f>
        <v>0.33771929824561403</v>
      </c>
    </row>
    <row r="14" spans="1:14" ht="21" customHeight="1">
      <c r="A14" s="2" t="s">
        <v>12</v>
      </c>
      <c r="B14" s="3" t="s">
        <v>37</v>
      </c>
      <c r="C14" s="3">
        <v>642630</v>
      </c>
      <c r="D14" s="4" t="s">
        <v>38</v>
      </c>
      <c r="E14" s="8">
        <v>1</v>
      </c>
      <c r="F14" s="7">
        <v>20</v>
      </c>
      <c r="G14" s="8">
        <v>2</v>
      </c>
      <c r="H14" s="7">
        <v>19000</v>
      </c>
      <c r="I14" s="7">
        <v>372000</v>
      </c>
      <c r="J14" s="7">
        <v>34000</v>
      </c>
      <c r="K14" s="7">
        <f>J14*M14</f>
        <v>15300</v>
      </c>
      <c r="L14" s="7">
        <f>J14-K14</f>
        <v>18700</v>
      </c>
      <c r="M14" s="8">
        <v>0.45</v>
      </c>
      <c r="N14" s="9">
        <f>L14/(H14+I14+K14)</f>
        <v>0.04602510460251046</v>
      </c>
    </row>
    <row r="16" spans="1:14" ht="12.75">
      <c r="A16" s="11" t="s">
        <v>39</v>
      </c>
      <c r="B16" s="11">
        <v>13</v>
      </c>
      <c r="C16" s="11"/>
      <c r="D16" s="11"/>
      <c r="E16" s="11">
        <f>SUM(E2:E14)</f>
        <v>28</v>
      </c>
      <c r="F16" s="12">
        <f>SUM(F2:F14)</f>
        <v>11901</v>
      </c>
      <c r="G16" s="12">
        <f>SUM(G2:G14)</f>
        <v>502</v>
      </c>
      <c r="H16" s="12">
        <f>SUM(H2:H14)</f>
        <v>11717000</v>
      </c>
      <c r="I16" s="12">
        <f>SUM(I2:I14)</f>
        <v>88976000</v>
      </c>
      <c r="J16" s="12">
        <f>SUM(J2:J14)</f>
        <v>82431000</v>
      </c>
      <c r="K16" s="12">
        <f>SUM(K2:K14)</f>
        <v>37093950</v>
      </c>
      <c r="L16" s="12">
        <f>SUM(L2:L14)</f>
        <v>45337050</v>
      </c>
      <c r="N16" s="9">
        <f>L16/(H16+I16+K16)</f>
        <v>0.3290373290068472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16:N16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16:N16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2024-03-05T03:10:38Z</dcterms:created>
  <dcterms:modified xsi:type="dcterms:W3CDTF">2024-03-05T17:19:45Z</dcterms:modified>
  <cp:category/>
  <cp:version/>
  <cp:contentType/>
  <cp:contentStatus/>
  <cp:revision>3</cp:revision>
</cp:coreProperties>
</file>