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<sst xmlns="http://schemas.openxmlformats.org/spreadsheetml/2006/main" count="19" uniqueCount="18">
  <si>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</si>
  <si>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</si>
  <si>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</si>
  <si>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</si>
  <si>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</si>
  <si>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</si>
  <si>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</si>
  <si>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</si>
  <si>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</si>
  <si>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</si>
  <si>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</si>
  <si>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</si>
  <si>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Plumas</t>
  </si>
  <si>
    <t>Plumas Charter District</t>
  </si>
  <si>
    <t xml:space="preserve">CA-3230083 </t>
  </si>
  <si>
    <t>Plumas Unified</t>
  </si>
  <si>
    <t xml:space="preserve">CA-3266969 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</si>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</sst>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 wrapText="1"/>
    </xf>
    <xf numFmtId="166" fontId="2" fillId="0" borderId="0" xfId="0" applyNumberFormat="1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L5" sqref="F5:L5"/>
    </sheetView>
  </sheetViews>
  <sheetFormatPr defaultColWidth="12.57421875" defaultRowHeight="12.75"/>
  <cols>
    <col min="1" max="1" width="15.57421875" style="0" customWidth="1"/>
    <col min="2" max="2" width="31.421875" style="0" customWidth="1"/>
    <col min="3" max="3" width="21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6.281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2" t="s">
        <v>13</v>
      </c>
      <c r="C2" s="3">
        <v>601773</v>
      </c>
      <c r="D2" s="4" t="s">
        <v>14</v>
      </c>
      <c r="E2" s="2">
        <v>1</v>
      </c>
      <c r="F2" s="2">
        <v>346</v>
      </c>
      <c r="G2" s="2">
        <v>19</v>
      </c>
      <c r="H2" s="5">
        <v>165000</v>
      </c>
      <c r="I2" s="6">
        <v>3071000</v>
      </c>
      <c r="J2" s="5">
        <v>374000</v>
      </c>
      <c r="K2" s="5">
        <f>J2*M2</f>
        <v>168300</v>
      </c>
      <c r="L2" s="5">
        <f>J2-K2</f>
        <v>205700</v>
      </c>
      <c r="M2" s="2">
        <v>0.45</v>
      </c>
      <c r="N2" s="7">
        <f>L2/(H2+I2+K2)</f>
        <v>0.06042358194048703</v>
      </c>
    </row>
    <row r="3" spans="1:14" ht="12.75">
      <c r="A3" s="8" t="s">
        <v>12</v>
      </c>
      <c r="B3" s="8" t="s">
        <v>15</v>
      </c>
      <c r="C3" s="3">
        <v>631170</v>
      </c>
      <c r="D3" s="4" t="s">
        <v>16</v>
      </c>
      <c r="E3" s="2">
        <v>10</v>
      </c>
      <c r="F3" s="5">
        <v>1755</v>
      </c>
      <c r="G3" s="2">
        <v>99</v>
      </c>
      <c r="H3" s="6">
        <v>3524000</v>
      </c>
      <c r="I3" s="6">
        <v>26571000</v>
      </c>
      <c r="J3" s="6">
        <v>6187000</v>
      </c>
      <c r="K3" s="5">
        <f>J3*M3</f>
        <v>2784150</v>
      </c>
      <c r="L3" s="5">
        <f>J3-K3</f>
        <v>3402850</v>
      </c>
      <c r="M3" s="2">
        <v>0.45</v>
      </c>
      <c r="N3" s="7">
        <f>L3/(H3+I3+K3)</f>
        <v>0.10349568039319751</v>
      </c>
    </row>
    <row r="5" spans="1:14" ht="12.75">
      <c r="A5" s="9" t="s">
        <v>17</v>
      </c>
      <c r="B5" s="9">
        <v>2</v>
      </c>
      <c r="C5" s="9"/>
      <c r="D5" s="9"/>
      <c r="E5" s="9">
        <f>SUM(E2:E3)</f>
        <v>11</v>
      </c>
      <c r="F5" s="10">
        <f>SUM(F2:F3)</f>
        <v>2101</v>
      </c>
      <c r="G5" s="10">
        <f>SUM(G2:G3)</f>
        <v>118</v>
      </c>
      <c r="H5" s="10">
        <f>SUM(H2:H3)</f>
        <v>3689000</v>
      </c>
      <c r="I5" s="10">
        <f>SUM(I2:I3)</f>
        <v>29642000</v>
      </c>
      <c r="J5" s="10">
        <f>SUM(J2:J3)</f>
        <v>6561000</v>
      </c>
      <c r="K5" s="10">
        <f>SUM(K2:K3)</f>
        <v>2952450</v>
      </c>
      <c r="L5" s="10">
        <f>SUM(L2:L3)</f>
        <v>3608550</v>
      </c>
      <c r="N5" s="7">
        <f>L5/(H5+I5+K5)</f>
        <v>0.09945443445978815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5:L5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5:L5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2024-03-05T17:09:47Z</dcterms:modified>
  <cp:category/>
  <cp:version/>
  <cp:contentType/>
  <cp:contentStatus/>
  <cp:revision>3</cp:revision>
</cp:coreProperties>
</file>