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<sst xmlns="http://schemas.openxmlformats.org/spreadsheetml/2006/main" count="22" uniqueCount="20">
  <si>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</si>
  <si>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</si>
  <si>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</si>
  <si>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</si>
  <si>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</si>
  <si>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</si>
  <si>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</si>
  <si>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</si>
  <si>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</si>
  <si>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</si>
  <si>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</si>
  <si>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</si>
  <si>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Del Norte</t>
  </si>
  <si>
    <t>Del Norte County Office of Education</t>
  </si>
  <si>
    <t xml:space="preserve">CA-0810082 </t>
  </si>
  <si>
    <t xml:space="preserve">Del Norte County Unified </t>
  </si>
  <si>
    <t xml:space="preserve">CA-0861820 </t>
  </si>
  <si>
    <t xml:space="preserve">Uncharted Shores Academy District </t>
  </si>
  <si>
    <t xml:space="preserve">CA-0137729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</si>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</sst>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B5" sqref="A3:N5"/>
    </sheetView>
  </sheetViews>
  <sheetFormatPr defaultColWidth="12.57421875" defaultRowHeight="12.75"/>
  <cols>
    <col min="1" max="1" width="15.57421875" style="0" customWidth="1"/>
    <col min="2" max="2" width="49.003906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8.28125" style="0" customWidth="1"/>
    <col min="12" max="12" width="24.71093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3" spans="1:14" ht="12.75">
      <c r="A3" s="2" t="s">
        <v>12</v>
      </c>
      <c r="B3" s="2" t="s">
        <v>13</v>
      </c>
      <c r="C3" s="3">
        <v>691063</v>
      </c>
      <c r="D3" s="4" t="s">
        <v>14</v>
      </c>
      <c r="E3" s="2">
        <v>3</v>
      </c>
      <c r="F3" s="2">
        <v>380</v>
      </c>
      <c r="G3" s="2">
        <v>19</v>
      </c>
      <c r="H3" s="5">
        <v>2107000</v>
      </c>
      <c r="I3" s="6">
        <v>753000</v>
      </c>
      <c r="J3" s="5">
        <v>7310000</v>
      </c>
      <c r="K3" s="6">
        <f>J3*M3</f>
        <v>3289500</v>
      </c>
      <c r="L3" s="6">
        <f>J3-K3</f>
        <v>4020500</v>
      </c>
      <c r="M3" s="2">
        <v>0.45</v>
      </c>
      <c r="N3" s="7">
        <f>L3/(H3+I3+K3)</f>
        <v>0.6537929913001057</v>
      </c>
    </row>
    <row r="4" spans="1:14" ht="12.75">
      <c r="A4" s="2" t="s">
        <v>12</v>
      </c>
      <c r="B4" s="3" t="s">
        <v>15</v>
      </c>
      <c r="C4" s="2">
        <v>610770</v>
      </c>
      <c r="D4" s="4" t="s">
        <v>16</v>
      </c>
      <c r="E4" s="2">
        <v>11</v>
      </c>
      <c r="F4" s="2">
        <v>3501</v>
      </c>
      <c r="G4" s="2">
        <v>172</v>
      </c>
      <c r="H4" s="8">
        <v>6311000</v>
      </c>
      <c r="I4" s="6">
        <v>14399000</v>
      </c>
      <c r="J4" s="5">
        <v>34362000</v>
      </c>
      <c r="K4" s="6">
        <f>J4*M4</f>
        <v>15462900</v>
      </c>
      <c r="L4" s="6">
        <f>J4-K4</f>
        <v>18899100</v>
      </c>
      <c r="M4" s="2">
        <v>0.45</v>
      </c>
      <c r="N4" s="7">
        <f>L4/(H4+I4+K4)</f>
        <v>0.5224657132825955</v>
      </c>
    </row>
    <row r="5" spans="1:14" ht="12.75">
      <c r="A5" s="2" t="s">
        <v>12</v>
      </c>
      <c r="B5" s="3" t="s">
        <v>17</v>
      </c>
      <c r="C5" s="3">
        <v>601556</v>
      </c>
      <c r="D5" s="4" t="s">
        <v>18</v>
      </c>
      <c r="E5" s="2">
        <v>1</v>
      </c>
      <c r="F5" s="2">
        <v>276</v>
      </c>
      <c r="G5" s="2">
        <v>13</v>
      </c>
      <c r="H5" s="5">
        <v>13000</v>
      </c>
      <c r="I5" s="6">
        <v>530000</v>
      </c>
      <c r="J5" s="5">
        <v>1936000</v>
      </c>
      <c r="K5" s="6">
        <f>J5*M5</f>
        <v>871200</v>
      </c>
      <c r="L5" s="6">
        <f>J5-K5</f>
        <v>1064800</v>
      </c>
      <c r="M5" s="2">
        <v>0.45</v>
      </c>
      <c r="N5" s="7">
        <f>L5/(H5+I5+K5)</f>
        <v>0.7529345212841182</v>
      </c>
    </row>
    <row r="7" spans="1:14" ht="12.75">
      <c r="A7" s="9" t="s">
        <v>19</v>
      </c>
      <c r="B7" s="9">
        <v>3</v>
      </c>
      <c r="C7" s="9"/>
      <c r="D7" s="9"/>
      <c r="E7" s="9">
        <f>SUM(E3:E5)</f>
        <v>15</v>
      </c>
      <c r="F7" s="10">
        <f>SUM(F3:F5)</f>
        <v>4157</v>
      </c>
      <c r="G7" s="10">
        <f>SUM(G3:G5)</f>
        <v>204</v>
      </c>
      <c r="H7" s="10">
        <f>SUM(H3:H5)</f>
        <v>8431000</v>
      </c>
      <c r="I7" s="10">
        <f>SUM(I3:I5)</f>
        <v>15682000</v>
      </c>
      <c r="J7" s="10">
        <f>SUM(J3:J5)</f>
        <v>43608000</v>
      </c>
      <c r="K7" s="10">
        <f>SUM(K3:K5)</f>
        <v>19623600</v>
      </c>
      <c r="L7" s="10">
        <f>SUM(L3:L5)</f>
        <v>23984400</v>
      </c>
      <c r="N7" s="7">
        <f>L7/(H7+I7+K7)</f>
        <v>0.5483828189662663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N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N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2024-03-05T03:42:22Z</dcterms:modified>
  <cp:category/>
  <cp:version/>
  <cp:contentType/>
  <cp:contentStatus/>
  <cp:revision>4</cp:revision>
</cp:coreProperties>
</file>