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<sst xmlns="http://schemas.openxmlformats.org/spreadsheetml/2006/main" count="31" uniqueCount="26">
  <si>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</si>
  <si>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</si>
  <si>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</si>
  <si>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</si>
  <si>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</si>
  <si>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</si>
  <si>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</si>
  <si>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</si>
  <si>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</si>
  <si>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</si>
  <si>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</si>
  <si>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</si>
  <si>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Colusa</t>
  </si>
  <si>
    <t xml:space="preserve">Colusa County Office of Education </t>
  </si>
  <si>
    <t xml:space="preserve">CA-0610066 </t>
  </si>
  <si>
    <t>Colusa Unified</t>
  </si>
  <si>
    <t xml:space="preserve">CA-0661598 </t>
  </si>
  <si>
    <t>Maxwell Unified</t>
  </si>
  <si>
    <t xml:space="preserve">CA-0661606 </t>
  </si>
  <si>
    <t>Pierce Joint Unified</t>
  </si>
  <si>
    <t xml:space="preserve">CA-0661614 </t>
  </si>
  <si>
    <t>Princeton Joint Unified</t>
  </si>
  <si>
    <t xml:space="preserve">CA-1162646 </t>
  </si>
  <si>
    <t>Williams Unified</t>
  </si>
  <si>
    <t xml:space="preserve">CA-0661622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</si>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</sst>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4">
    <font>
      <sz val="10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G1">
      <selection activeCell="N9" sqref="B9:N9"/>
    </sheetView>
  </sheetViews>
  <sheetFormatPr defaultColWidth="12.57421875" defaultRowHeight="12.75"/>
  <cols>
    <col min="1" max="1" width="11.57421875" style="0" customWidth="1"/>
    <col min="2" max="2" width="43.140625" style="0" customWidth="1"/>
    <col min="3" max="3" width="17.00390625" style="0" customWidth="1"/>
    <col min="4" max="4" width="25.00390625" style="0" customWidth="1"/>
    <col min="5" max="5" width="11.57421875" style="0" customWidth="1"/>
    <col min="6" max="7" width="13.140625" style="0" customWidth="1"/>
    <col min="8" max="8" width="16.8515625" style="0" customWidth="1"/>
    <col min="9" max="10" width="14.7109375" style="0" customWidth="1"/>
    <col min="11" max="11" width="16.8515625" style="0" customWidth="1"/>
    <col min="12" max="12" width="18.7109375" style="0" customWidth="1"/>
    <col min="13" max="16384" width="11.574218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N1" s="3"/>
    </row>
    <row r="2" spans="1:14" ht="12.75">
      <c r="A2" s="2" t="s">
        <v>12</v>
      </c>
      <c r="B2" s="4" t="s">
        <v>13</v>
      </c>
      <c r="C2" s="4">
        <v>691004</v>
      </c>
      <c r="D2" s="5" t="s">
        <v>14</v>
      </c>
      <c r="E2" s="2">
        <v>2</v>
      </c>
      <c r="F2" s="6">
        <v>35</v>
      </c>
      <c r="G2" s="2">
        <v>2</v>
      </c>
      <c r="H2" s="7">
        <v>2778000</v>
      </c>
      <c r="I2" s="7">
        <v>5437000</v>
      </c>
      <c r="J2" s="7">
        <v>7238000</v>
      </c>
      <c r="K2" s="6">
        <f>J2*M2</f>
        <v>3257100</v>
      </c>
      <c r="L2" s="6">
        <f>J2-K2</f>
        <v>3980900</v>
      </c>
      <c r="M2" s="8">
        <v>0.45</v>
      </c>
      <c r="N2" s="9">
        <f>L2/(H2+I2+K2)</f>
        <v>0.34700708675830927</v>
      </c>
    </row>
    <row r="3" spans="1:14" ht="12.75">
      <c r="A3" s="2" t="s">
        <v>12</v>
      </c>
      <c r="B3" s="2" t="s">
        <v>15</v>
      </c>
      <c r="C3" s="10">
        <v>609570</v>
      </c>
      <c r="D3" s="11" t="s">
        <v>16</v>
      </c>
      <c r="E3" s="2">
        <v>5</v>
      </c>
      <c r="F3" s="6">
        <v>1533</v>
      </c>
      <c r="G3" s="2">
        <v>75</v>
      </c>
      <c r="H3" s="12">
        <v>925000</v>
      </c>
      <c r="I3" s="12">
        <v>4822000</v>
      </c>
      <c r="J3" s="12">
        <v>13752000</v>
      </c>
      <c r="K3" s="6">
        <f>J3*M3</f>
        <v>6188400</v>
      </c>
      <c r="L3" s="6">
        <f>J3-K3</f>
        <v>7563600</v>
      </c>
      <c r="M3" s="8">
        <v>0.45</v>
      </c>
      <c r="N3" s="9">
        <f>L3/(H3+I3+K3)</f>
        <v>0.6337114801347252</v>
      </c>
    </row>
    <row r="4" spans="1:14" ht="12.75">
      <c r="A4" s="2" t="s">
        <v>12</v>
      </c>
      <c r="B4" s="4" t="s">
        <v>17</v>
      </c>
      <c r="C4" s="10">
        <v>624150</v>
      </c>
      <c r="D4" s="11" t="s">
        <v>18</v>
      </c>
      <c r="E4" s="2">
        <v>3</v>
      </c>
      <c r="F4" s="6">
        <v>340</v>
      </c>
      <c r="G4" s="2">
        <v>19</v>
      </c>
      <c r="H4" s="12">
        <v>286000</v>
      </c>
      <c r="I4" s="12">
        <v>1617000</v>
      </c>
      <c r="J4" s="12">
        <v>2973000</v>
      </c>
      <c r="K4" s="6">
        <f>J4*M4</f>
        <v>1337850</v>
      </c>
      <c r="L4" s="6">
        <f>J4-K4</f>
        <v>1635150</v>
      </c>
      <c r="M4" s="8">
        <v>0.45</v>
      </c>
      <c r="N4" s="9">
        <f>L4/(H4+I4+K4)</f>
        <v>0.5045435611027971</v>
      </c>
    </row>
    <row r="5" spans="1:14" ht="12.75">
      <c r="A5" s="2" t="s">
        <v>12</v>
      </c>
      <c r="B5" s="4" t="s">
        <v>19</v>
      </c>
      <c r="C5" s="10">
        <v>630360</v>
      </c>
      <c r="D5" s="11" t="s">
        <v>20</v>
      </c>
      <c r="E5" s="8">
        <v>5</v>
      </c>
      <c r="F5" s="13">
        <v>1490</v>
      </c>
      <c r="G5" s="8">
        <v>74</v>
      </c>
      <c r="H5" s="12">
        <v>1113000</v>
      </c>
      <c r="I5" s="7">
        <v>7733000</v>
      </c>
      <c r="J5" s="14">
        <v>12881000</v>
      </c>
      <c r="K5" s="6">
        <f>J5*M5</f>
        <v>5796450</v>
      </c>
      <c r="L5" s="6">
        <f>J5-K5</f>
        <v>7084550</v>
      </c>
      <c r="M5" s="8">
        <v>0.45</v>
      </c>
      <c r="N5" s="9">
        <f>L5/(H5+I5+K5)</f>
        <v>0.48383637984080535</v>
      </c>
    </row>
    <row r="6" spans="1:14" ht="12.75">
      <c r="A6" s="2" t="s">
        <v>12</v>
      </c>
      <c r="B6" s="4" t="s">
        <v>21</v>
      </c>
      <c r="C6" s="10">
        <v>631620</v>
      </c>
      <c r="D6" s="11" t="s">
        <v>22</v>
      </c>
      <c r="E6" s="2">
        <v>3</v>
      </c>
      <c r="F6" s="6">
        <v>133</v>
      </c>
      <c r="G6" s="2">
        <v>12</v>
      </c>
      <c r="H6" s="12">
        <v>130000</v>
      </c>
      <c r="I6" s="12">
        <v>1599000</v>
      </c>
      <c r="J6" s="12">
        <v>811000</v>
      </c>
      <c r="K6" s="6">
        <f>J6*M6</f>
        <v>364950</v>
      </c>
      <c r="L6" s="6">
        <f>J6-K6</f>
        <v>446050</v>
      </c>
      <c r="M6" s="8">
        <v>0.45</v>
      </c>
      <c r="N6" s="9">
        <f>L6/(H6+I6+K6)</f>
        <v>0.2130184579383462</v>
      </c>
    </row>
    <row r="7" spans="1:14" ht="12.75">
      <c r="A7" s="2" t="s">
        <v>12</v>
      </c>
      <c r="B7" s="4" t="s">
        <v>23</v>
      </c>
      <c r="C7" s="10">
        <v>642540</v>
      </c>
      <c r="D7" s="11" t="s">
        <v>24</v>
      </c>
      <c r="E7" s="2">
        <v>4</v>
      </c>
      <c r="F7" s="6">
        <v>1350</v>
      </c>
      <c r="G7" s="2">
        <v>60</v>
      </c>
      <c r="H7" s="7">
        <v>1988000</v>
      </c>
      <c r="I7" s="7">
        <v>5184000</v>
      </c>
      <c r="J7" s="7">
        <v>1368000</v>
      </c>
      <c r="K7" s="6">
        <f>J7*M7</f>
        <v>615600</v>
      </c>
      <c r="L7" s="6">
        <f>J7-K7</f>
        <v>752400</v>
      </c>
      <c r="M7" s="8">
        <v>0.45</v>
      </c>
      <c r="N7" s="9">
        <f>L7/(H7+I7+K7)</f>
        <v>0.09661513174790692</v>
      </c>
    </row>
    <row r="9" spans="1:14" ht="12.75">
      <c r="A9" s="15" t="s">
        <v>25</v>
      </c>
      <c r="B9" s="15">
        <v>6</v>
      </c>
      <c r="C9" s="15"/>
      <c r="D9" s="15"/>
      <c r="E9" s="15">
        <f>SUM(E2:E7)</f>
        <v>22</v>
      </c>
      <c r="F9" s="16">
        <f>SUM(F2:F7)</f>
        <v>4881</v>
      </c>
      <c r="G9" s="16">
        <f>SUM(G2:G7)</f>
        <v>242</v>
      </c>
      <c r="H9" s="16">
        <f>SUM(H2:H7)</f>
        <v>7220000</v>
      </c>
      <c r="I9" s="16">
        <f>SUM(I2:I7)</f>
        <v>26392000</v>
      </c>
      <c r="J9" s="16">
        <f>SUM(J2:J7)</f>
        <v>39023000</v>
      </c>
      <c r="K9" s="16">
        <f>SUM(K2:K7)</f>
        <v>17560350</v>
      </c>
      <c r="L9" s="16">
        <f>SUM(L2:L7)</f>
        <v>21462650</v>
      </c>
      <c r="N9" s="9">
        <f>K9/(G9+H9+J9)</f>
        <v>0.3797387302559799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2024-03-04T22:18:35Z</dcterms:created>
  <dcterms:modified xsi:type="dcterms:W3CDTF">2024-03-04T23:59:40Z</dcterms:modified>
  <cp:category/>
  <cp:version/>
  <cp:contentType/>
  <cp:contentStatus/>
  <cp:revision>4</cp:revision>
</cp:coreProperties>
</file>